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I9"/>
  <c r="H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<sst xmlns="http://schemas.openxmlformats.org/spreadsheetml/2006/main" count="44" uniqueCount="37">
  <si>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</si>
  <si>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</si>
  <si>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</si>
  <si>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</si>
  <si>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</si>
  <si>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</si>
  <si>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</si>
  <si>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</si>
  <si>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</si>
  <si>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</si>
  <si>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</si>
  <si>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</si>
  <si>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</si>
  <si>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</si>
  <si>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</si>
  <si>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</si>
  <si>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</si>
  <si>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</si>
  <si>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</si>
  <si>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</si>
  <si>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</si>
  <si>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</si>
  <si>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</si>
  <si>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</si>
  <si>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</si>
  <si>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</si>
  <si>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Чай с сахаром</t>
  </si>
  <si>
    <t xml:space="preserve">Каша овсяная из "Геркулеса" </t>
  </si>
  <si>
    <t>Сыр</t>
  </si>
  <si>
    <t>Щи из свежей капусты</t>
  </si>
  <si>
    <t>Рис отварной</t>
  </si>
  <si>
    <t>Рыба тушеная  с овощами</t>
  </si>
  <si>
    <t>41,,8</t>
  </si>
  <si>
    <t>Компот из сухофруктов</t>
  </si>
  <si>
    <t>Печенье</t>
  </si>
  <si>
    <t>Конд. Изд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</si>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</sst>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21" sqref="B2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45822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173</v>
      </c>
      <c r="D4" s="10" t="s">
        <v>27</v>
      </c>
      <c r="E4" s="11">
        <v>210</v>
      </c>
      <c r="F4" s="11">
        <v>27.39</v>
      </c>
      <c r="G4" s="10">
        <v>303</v>
      </c>
      <c r="H4" s="10">
        <v>8.31</v>
      </c>
      <c r="I4" s="10">
        <v>13.12</v>
      </c>
      <c r="J4" s="10">
        <v>37.630000000000003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26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28</v>
      </c>
      <c r="C9" s="10">
        <v>15</v>
      </c>
      <c r="D9" s="10" t="s">
        <v>28</v>
      </c>
      <c r="E9" s="11">
        <v>30</v>
      </c>
      <c r="F9" s="11">
        <v>17.78</v>
      </c>
      <c r="G9" s="10">
        <v>103</v>
      </c>
      <c r="H9" s="10">
        <f>0.263*E9</f>
        <v>7.8900000000000006</v>
      </c>
      <c r="I9" s="10">
        <f>0.266*E9</f>
        <v>7.98</v>
      </c>
      <c r="J9" s="10">
        <v>0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550</v>
      </c>
      <c r="F11" s="22">
        <f>SUM(F4:F10)</f>
        <v>67.39</v>
      </c>
      <c r="G11" s="20">
        <f t="shared" ref="G11:J11" si="0">SUM(G4:G10)</f>
        <v>752.88</v>
      </c>
      <c r="H11" s="20">
        <f t="shared" si="0"/>
        <v>23.380000000000003</v>
      </c>
      <c r="I11" s="20">
        <f t="shared" si="0"/>
        <v>29.39</v>
      </c>
      <c r="J11" s="20">
        <f t="shared" si="0"/>
        <v>87.3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88</v>
      </c>
      <c r="D13" s="10" t="s">
        <v>29</v>
      </c>
      <c r="E13" s="11">
        <v>250</v>
      </c>
      <c r="F13" s="11">
        <v>39.6</v>
      </c>
      <c r="G13" s="10">
        <v>89.75</v>
      </c>
      <c r="H13" s="10">
        <v>1.77</v>
      </c>
      <c r="I13" s="10">
        <v>4.95</v>
      </c>
      <c r="J13" s="10">
        <v>7.9</v>
      </c>
    </row>
    <row r="14" spans="1:10">
      <c r="A14" s="7"/>
      <c r="B14" s="9" t="s">
        <v>36</v>
      </c>
      <c r="C14" s="10">
        <v>171</v>
      </c>
      <c r="D14" s="10" t="s">
        <v>30</v>
      </c>
      <c r="E14" s="11">
        <v>200</v>
      </c>
      <c r="F14" s="11">
        <v>22.7</v>
      </c>
      <c r="G14" s="10">
        <v>261.8</v>
      </c>
      <c r="H14" s="10">
        <v>4.8499999999999996</v>
      </c>
      <c r="I14" s="10">
        <v>4.3</v>
      </c>
      <c r="J14" s="10">
        <v>50.97</v>
      </c>
    </row>
    <row r="15" spans="1:10">
      <c r="A15" s="7"/>
      <c r="B15" s="9" t="s">
        <v>18</v>
      </c>
      <c r="C15" s="10">
        <v>229</v>
      </c>
      <c r="D15" s="10" t="s">
        <v>31</v>
      </c>
      <c r="E15" s="11">
        <v>100</v>
      </c>
      <c r="F15" s="11" t="s">
        <v>32</v>
      </c>
      <c r="G15" s="10">
        <v>105</v>
      </c>
      <c r="H15" s="10">
        <v>9.75</v>
      </c>
      <c r="I15" s="10">
        <v>4.95</v>
      </c>
      <c r="J15" s="10">
        <v>3.8</v>
      </c>
    </row>
    <row r="16" spans="1:10">
      <c r="A16" s="7"/>
      <c r="B16" s="9" t="s">
        <v>18</v>
      </c>
      <c r="C16" s="10">
        <v>349</v>
      </c>
      <c r="D16" s="10" t="s">
        <v>33</v>
      </c>
      <c r="E16" s="11">
        <v>200</v>
      </c>
      <c r="F16" s="11">
        <v>11</v>
      </c>
      <c r="G16" s="10">
        <v>132.80000000000001</v>
      </c>
      <c r="H16" s="10">
        <v>0.66</v>
      </c>
      <c r="I16" s="10">
        <v>0.09</v>
      </c>
      <c r="J16" s="10">
        <v>32.01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35</v>
      </c>
      <c r="C19" s="10">
        <v>0</v>
      </c>
      <c r="D19" s="10" t="s">
        <v>34</v>
      </c>
      <c r="E19" s="11">
        <v>120</v>
      </c>
      <c r="F19" s="11">
        <v>37.200000000000003</v>
      </c>
      <c r="G19" s="10">
        <f>8.9*E19</f>
        <v>1068</v>
      </c>
      <c r="H19" s="10">
        <f>0.077*E19</f>
        <v>9.24</v>
      </c>
      <c r="I19" s="10">
        <f>0.109*E19</f>
        <v>13.08</v>
      </c>
      <c r="J19" s="10">
        <f>0.652*E19</f>
        <v>78.240000000000009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990</v>
      </c>
      <c r="F21" s="24">
        <f t="shared" ref="F21:J21" si="1">SUM(F13:F20)</f>
        <v>121.68</v>
      </c>
      <c r="G21" s="16">
        <f t="shared" si="1"/>
        <v>1935.57</v>
      </c>
      <c r="H21" s="16">
        <f t="shared" si="1"/>
        <v>34.369999999999997</v>
      </c>
      <c r="I21" s="16">
        <f t="shared" si="1"/>
        <v>28.63</v>
      </c>
      <c r="J21" s="16">
        <f t="shared" si="1"/>
        <v>231.54000000000002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2025-06-12T23:11:51Z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