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J16"/>
  <c r="I16"/>
  <c r="H16"/>
  <c r="G16"/>
  <c r="J7"/>
  <c r="I7"/>
  <c r="H7"/>
  <c r="G7"/>
  <c r="J6"/>
  <c r="I6"/>
  <c r="H6"/>
  <c r="G6"/>
  <c r="I21"/>
  <c r="G21"/>
  <c r="I11"/>
  <c r="F21"/>
  <c r="E21"/>
  <c r="J21"/>
  <c r="H21"/>
  <c r="F11"/>
  <c r="E11"/>
  <c r="J11"/>
  <c r="H11"/>
  <c r="G11"/>
</calcChain>
</file>

<file path=xl/sharedStrings.xml><?xml version="1.0" encoding="utf-8"?>
<sst xmlns="http://schemas.openxmlformats.org/spreadsheetml/2006/main" count="41" uniqueCount="29">
  <si>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</si>
  <si>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</si>
  <si>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</si>
  <si>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</si>
  <si>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</si>
  <si>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</si>
  <si>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</si>
  <si>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</si>
  <si>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</si>
  <si>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</si>
  <si>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</si>
  <si>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</si>
  <si>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</si>
  <si>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</si>
  <si>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</si>
  <si>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</si>
  <si>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</si>
  <si>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</si>
  <si>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</si>
  <si>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</si>
  <si>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</si>
  <si>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гор.блюдо</t>
  </si>
  <si>
    <t>гор.напиток</t>
  </si>
  <si>
    <t>Блюдо 2</t>
  </si>
  <si>
    <t>Рис отварной</t>
  </si>
  <si>
    <t>Рыба тушеная  с овощами</t>
  </si>
  <si>
    <t>Чай с сахаром</t>
  </si>
  <si>
    <t>Зефир</t>
  </si>
  <si>
    <t>Конд. Изд.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</si>
</sst>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64" fontId="2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6" sqref="B16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1</v>
      </c>
      <c r="C1" s="26"/>
      <c r="D1" s="27"/>
      <c r="E1" s="18" t="s">
        <v>2</v>
      </c>
      <c r="F1" s="19"/>
      <c r="G1" s="18"/>
      <c r="H1" s="18"/>
      <c r="I1" s="18" t="s">
        <v>3</v>
      </c>
      <c r="J1" s="20">
        <v>45679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21</v>
      </c>
      <c r="C4" s="10">
        <v>171</v>
      </c>
      <c r="D4" s="10" t="s">
        <v>24</v>
      </c>
      <c r="E4" s="11">
        <v>200</v>
      </c>
      <c r="F4" s="11">
        <v>17.14</v>
      </c>
      <c r="G4" s="10">
        <v>261.8</v>
      </c>
      <c r="H4" s="10">
        <v>4.8499999999999996</v>
      </c>
      <c r="I4" s="10">
        <v>4.3</v>
      </c>
      <c r="J4" s="10">
        <v>50.97</v>
      </c>
    </row>
    <row r="5" spans="1:10">
      <c r="A5" s="5"/>
      <c r="B5" s="24" t="s">
        <v>23</v>
      </c>
      <c r="C5" s="10">
        <v>229</v>
      </c>
      <c r="D5" s="10" t="s">
        <v>25</v>
      </c>
      <c r="E5" s="11">
        <v>100</v>
      </c>
      <c r="F5" s="11">
        <v>33.9</v>
      </c>
      <c r="G5" s="10">
        <v>105</v>
      </c>
      <c r="H5" s="10">
        <v>9.75</v>
      </c>
      <c r="I5" s="10">
        <v>4.95</v>
      </c>
      <c r="J5" s="10">
        <v>3.8</v>
      </c>
    </row>
    <row r="6" spans="1:10">
      <c r="A6" s="5"/>
      <c r="B6" s="9" t="s">
        <v>19</v>
      </c>
      <c r="C6" s="10">
        <v>0</v>
      </c>
      <c r="D6" s="10" t="s">
        <v>15</v>
      </c>
      <c r="E6" s="11">
        <v>30</v>
      </c>
      <c r="F6" s="11">
        <v>7.19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20</v>
      </c>
      <c r="C7" s="10">
        <v>0</v>
      </c>
      <c r="D7" s="10" t="s">
        <v>17</v>
      </c>
      <c r="E7" s="11">
        <v>30</v>
      </c>
      <c r="F7" s="11">
        <v>5.58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22</v>
      </c>
      <c r="C8" s="10">
        <v>376</v>
      </c>
      <c r="D8" s="10" t="s">
        <v>26</v>
      </c>
      <c r="E8" s="11">
        <v>200</v>
      </c>
      <c r="F8" s="11">
        <v>2.7</v>
      </c>
      <c r="G8" s="10">
        <v>60</v>
      </c>
      <c r="H8" s="10">
        <v>7.0000000000000007E-2</v>
      </c>
      <c r="I8" s="10">
        <v>0.02</v>
      </c>
      <c r="J8" s="10">
        <v>15</v>
      </c>
    </row>
    <row r="9" spans="1:10">
      <c r="A9" s="5"/>
      <c r="B9" s="9" t="s">
        <v>28</v>
      </c>
      <c r="C9" s="10">
        <v>0</v>
      </c>
      <c r="D9" s="10" t="s">
        <v>27</v>
      </c>
      <c r="E9" s="11">
        <v>50</v>
      </c>
      <c r="F9" s="11">
        <v>19.579999999999998</v>
      </c>
      <c r="G9" s="28">
        <v>165</v>
      </c>
      <c r="H9" s="28">
        <v>0.45</v>
      </c>
      <c r="I9" s="28">
        <v>0.15</v>
      </c>
      <c r="J9" s="28">
        <v>40.4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18</v>
      </c>
      <c r="E11" s="23">
        <f>SUM(E4:E10)</f>
        <v>610</v>
      </c>
      <c r="F11" s="23">
        <f>SUM(F4:F10)</f>
        <v>86.089999999999989</v>
      </c>
      <c r="G11" s="21">
        <f t="shared" ref="G11:J11" si="0">SUM(G4:G10)</f>
        <v>730.91</v>
      </c>
      <c r="H11" s="21">
        <f t="shared" si="0"/>
        <v>19.169999999999998</v>
      </c>
      <c r="I11" s="21">
        <f t="shared" si="0"/>
        <v>10.050000000000001</v>
      </c>
      <c r="J11" s="21">
        <f t="shared" si="0"/>
        <v>139.47999999999999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16</v>
      </c>
      <c r="B13" s="9" t="s">
        <v>21</v>
      </c>
      <c r="C13" s="10">
        <v>171</v>
      </c>
      <c r="D13" s="10" t="s">
        <v>24</v>
      </c>
      <c r="E13" s="11">
        <v>250</v>
      </c>
      <c r="F13" s="11">
        <v>21.8</v>
      </c>
      <c r="G13" s="10">
        <v>327.25</v>
      </c>
      <c r="H13" s="10">
        <v>6.06</v>
      </c>
      <c r="I13" s="10">
        <v>5.38</v>
      </c>
      <c r="J13" s="10">
        <v>63.71</v>
      </c>
    </row>
    <row r="14" spans="1:10">
      <c r="A14" s="7"/>
      <c r="B14" s="24" t="s">
        <v>23</v>
      </c>
      <c r="C14" s="10">
        <v>229</v>
      </c>
      <c r="D14" s="10" t="s">
        <v>25</v>
      </c>
      <c r="E14" s="11">
        <v>100</v>
      </c>
      <c r="F14" s="11">
        <v>33.9</v>
      </c>
      <c r="G14" s="10">
        <v>105</v>
      </c>
      <c r="H14" s="10">
        <v>9.75</v>
      </c>
      <c r="I14" s="10">
        <v>4.95</v>
      </c>
      <c r="J14" s="10">
        <v>3.8</v>
      </c>
    </row>
    <row r="15" spans="1:10">
      <c r="A15" s="7"/>
      <c r="B15" s="24" t="s">
        <v>22</v>
      </c>
      <c r="C15" s="10">
        <v>376</v>
      </c>
      <c r="D15" s="10" t="s">
        <v>26</v>
      </c>
      <c r="E15" s="11">
        <v>200</v>
      </c>
      <c r="F15" s="11">
        <v>2.7</v>
      </c>
      <c r="G15" s="10">
        <v>60</v>
      </c>
      <c r="H15" s="10">
        <v>7.0000000000000007E-2</v>
      </c>
      <c r="I15" s="10">
        <v>0.02</v>
      </c>
      <c r="J15" s="10">
        <v>15</v>
      </c>
    </row>
    <row r="16" spans="1:10">
      <c r="A16" s="7"/>
      <c r="B16" s="9" t="s">
        <v>19</v>
      </c>
      <c r="C16" s="10">
        <v>0</v>
      </c>
      <c r="D16" s="10" t="s">
        <v>15</v>
      </c>
      <c r="E16" s="11">
        <v>60</v>
      </c>
      <c r="F16" s="11">
        <v>5.58</v>
      </c>
      <c r="G16" s="10">
        <f>2.338*E16</f>
        <v>140.28</v>
      </c>
      <c r="H16" s="10">
        <f>0.079*E16</f>
        <v>4.74</v>
      </c>
      <c r="I16" s="10">
        <f>0.01*E16</f>
        <v>0.6</v>
      </c>
      <c r="J16" s="10">
        <f>0.483*E16</f>
        <v>28.98</v>
      </c>
    </row>
    <row r="17" spans="1:10">
      <c r="A17" s="7"/>
      <c r="B17" s="24" t="s">
        <v>20</v>
      </c>
      <c r="C17" s="10">
        <v>0</v>
      </c>
      <c r="D17" s="10" t="s">
        <v>17</v>
      </c>
      <c r="E17" s="11">
        <v>60</v>
      </c>
      <c r="F17" s="11">
        <v>5.58</v>
      </c>
      <c r="G17" s="10">
        <f>2.299*E17</f>
        <v>137.94</v>
      </c>
      <c r="H17" s="10">
        <f>0.056*E17</f>
        <v>3.36</v>
      </c>
      <c r="I17" s="10">
        <f>0.011*E17</f>
        <v>0.65999999999999992</v>
      </c>
      <c r="J17" s="10">
        <f>0.494*E17</f>
        <v>29.64</v>
      </c>
    </row>
    <row r="18" spans="1:10">
      <c r="A18" s="7"/>
      <c r="B18" s="9" t="s">
        <v>28</v>
      </c>
      <c r="C18" s="10">
        <v>0</v>
      </c>
      <c r="D18" s="10" t="s">
        <v>27</v>
      </c>
      <c r="E18" s="11">
        <v>50</v>
      </c>
      <c r="F18" s="11">
        <v>19.579999999999998</v>
      </c>
      <c r="G18" s="28">
        <v>165</v>
      </c>
      <c r="H18" s="28">
        <v>0.45</v>
      </c>
      <c r="I18" s="28">
        <v>0.15</v>
      </c>
      <c r="J18" s="28">
        <v>40.4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720</v>
      </c>
      <c r="F21" s="16">
        <f t="shared" ref="F21:J21" si="1">SUM(F13:F20)</f>
        <v>89.14</v>
      </c>
      <c r="G21" s="16">
        <f t="shared" si="1"/>
        <v>935.47</v>
      </c>
      <c r="H21" s="16">
        <f t="shared" si="1"/>
        <v>24.429999999999996</v>
      </c>
      <c r="I21" s="16">
        <f t="shared" si="1"/>
        <v>11.76</v>
      </c>
      <c r="J21" s="16">
        <f t="shared" si="1"/>
        <v>181.53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2025-01-21T02:47:03Z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